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IVA\Desktop\TODAS AS PASTAS\CURSO ON-LINE\"/>
    </mc:Choice>
  </mc:AlternateContent>
  <bookViews>
    <workbookView xWindow="0" yWindow="0" windowWidth="28800" windowHeight="12045"/>
  </bookViews>
  <sheets>
    <sheet name="PARCELAMENT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2" l="1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H18" i="2"/>
  <c r="H17" i="2"/>
  <c r="F20" i="2"/>
  <c r="H20" i="2" s="1"/>
  <c r="F19" i="2"/>
  <c r="H19" i="2" s="1"/>
  <c r="F18" i="2"/>
  <c r="C10" i="2"/>
  <c r="F15" i="2"/>
  <c r="H15" i="2" s="1"/>
  <c r="F14" i="2"/>
  <c r="H13" i="2"/>
  <c r="F34" i="2"/>
  <c r="H34" i="2" s="1"/>
  <c r="F33" i="2"/>
  <c r="H33" i="2" s="1"/>
  <c r="F32" i="2"/>
  <c r="H32" i="2" s="1"/>
  <c r="F31" i="2"/>
  <c r="H31" i="2" s="1"/>
  <c r="F30" i="2"/>
  <c r="H30" i="2" s="1"/>
  <c r="F29" i="2"/>
  <c r="H29" i="2" s="1"/>
  <c r="F28" i="2"/>
  <c r="H28" i="2" s="1"/>
  <c r="F27" i="2"/>
  <c r="H27" i="2" s="1"/>
  <c r="F26" i="2"/>
  <c r="H26" i="2" s="1"/>
  <c r="F25" i="2"/>
  <c r="H25" i="2" s="1"/>
  <c r="F24" i="2"/>
  <c r="H24" i="2" s="1"/>
  <c r="F23" i="2"/>
  <c r="H23" i="2" s="1"/>
  <c r="F22" i="2"/>
  <c r="H22" i="2" s="1"/>
  <c r="F21" i="2"/>
  <c r="H21" i="2" s="1"/>
  <c r="F17" i="2"/>
  <c r="G13" i="2"/>
  <c r="F16" i="2"/>
  <c r="H16" i="2" s="1"/>
  <c r="C61" i="2"/>
  <c r="B7" i="2"/>
  <c r="B10" i="2" s="1"/>
  <c r="H14" i="2" l="1"/>
  <c r="E61" i="2"/>
  <c r="I13" i="2" l="1"/>
  <c r="F61" i="2" l="1"/>
  <c r="I14" i="2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H61" i="2"/>
</calcChain>
</file>

<file path=xl/sharedStrings.xml><?xml version="1.0" encoding="utf-8"?>
<sst xmlns="http://schemas.openxmlformats.org/spreadsheetml/2006/main" count="20" uniqueCount="20">
  <si>
    <t>data de pagamento</t>
  </si>
  <si>
    <t>valor do pagamento</t>
  </si>
  <si>
    <t xml:space="preserve">Juros pagos </t>
  </si>
  <si>
    <t>amortização</t>
  </si>
  <si>
    <t>Saldo devedor</t>
  </si>
  <si>
    <t>Número de Parcelas</t>
  </si>
  <si>
    <t xml:space="preserve">Data do Empréstimo: </t>
  </si>
  <si>
    <t xml:space="preserve">Número de Parcelas: </t>
  </si>
  <si>
    <t>TOTAIS</t>
  </si>
  <si>
    <t>Periodo de Apuração</t>
  </si>
  <si>
    <t>Saldo Original</t>
  </si>
  <si>
    <t>VALOR ATUALIZADO</t>
  </si>
  <si>
    <t>TOTAL</t>
  </si>
  <si>
    <t>Correção Mensal</t>
  </si>
  <si>
    <t>Valor Principal (Das)</t>
  </si>
  <si>
    <t>Nº PARCELAMENTO</t>
  </si>
  <si>
    <t>NO PAGAMENTO</t>
  </si>
  <si>
    <t xml:space="preserve">valor das parcelas </t>
  </si>
  <si>
    <t>Valor das Parcelas - Contrato</t>
  </si>
  <si>
    <t>valores retirados do contrato de parcelamento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</si>
</sst>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3" fontId="0" fillId="0" borderId="0" xfId="1" applyFont="1"/>
    <xf numFmtId="43" fontId="0" fillId="0" borderId="0" xfId="0" applyNumberFormat="1"/>
    <xf numFmtId="14" fontId="0" fillId="0" borderId="0" xfId="1" applyNumberFormat="1" applyFont="1"/>
    <xf numFmtId="14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7" fontId="0" fillId="0" borderId="0" xfId="0" applyNumberFormat="1"/>
    <xf numFmtId="43" fontId="0" fillId="0" borderId="0" xfId="1" applyFont="1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3" borderId="0" xfId="0" applyFont="1" applyFill="1"/>
    <xf numFmtId="17" fontId="0" fillId="0" borderId="0" xfId="0" applyNumberFormat="1" applyFill="1"/>
    <xf numFmtId="8" fontId="0" fillId="0" borderId="0" xfId="0" applyNumberFormat="1" applyFill="1"/>
    <xf numFmtId="43" fontId="0" fillId="0" borderId="0" xfId="1" applyFont="1" applyAlignment="1">
      <alignment horizontal="center"/>
    </xf>
    <xf numFmtId="43" fontId="0" fillId="4" borderId="0" xfId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8" fontId="3" fillId="2" borderId="0" xfId="0" applyNumberFormat="1" applyFont="1" applyFill="1"/>
    <xf numFmtId="43" fontId="3" fillId="2" borderId="0" xfId="0" applyNumberFormat="1" applyFont="1" applyFill="1"/>
    <xf numFmtId="0" fontId="3" fillId="0" borderId="0" xfId="0" applyFont="1"/>
    <xf numFmtId="0" fontId="0" fillId="0" borderId="1" xfId="0" applyBorder="1"/>
    <xf numFmtId="43" fontId="3" fillId="0" borderId="0" xfId="1" applyFont="1" applyFill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8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8" fontId="3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1857375</xdr:colOff>
      <xdr:row>4</xdr:row>
      <xdr:rowOff>114300</xdr:rowOff>
    </xdr:from>
    <xdr:to>
      <xdr:col>6</xdr:col>
      <xdr:colOff>9525</xdr:colOff>
      <xdr:row>13</xdr:row>
      <xdr:rowOff>123825</xdr:rowOff>
    </xdr:to>
    <xdr:cxnSp macro="">
      <xdr:nvCxnSpPr>
        <xdr:cNvPr id="3" name="Conector de Seta Reta 2"/>
        <xdr:cNvCxnSpPr/>
      </xdr:nvCxnSpPr>
      <xdr:spPr>
        <a:xfrm flipV="1">
          <a:off x="4972050" y="876300"/>
          <a:ext cx="3810000" cy="1724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</xdr:row>
      <xdr:rowOff>0</xdr:rowOff>
    </xdr:from>
    <xdr:to>
      <xdr:col>9</xdr:col>
      <xdr:colOff>228601</xdr:colOff>
      <xdr:row>5</xdr:row>
      <xdr:rowOff>104775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8772525" y="762000"/>
          <a:ext cx="2847976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valores retirados do contrato de parcelamento</a:t>
          </a:r>
        </a:p>
      </xdr:txBody>
    </xdr:sp>
    <xdr:clientData/>
  </xdr:twoCellAnchor>
  <xdr:twoCellAnchor>
    <xdr:from>
      <xdr:col>1</xdr:col>
      <xdr:colOff>1114425</xdr:colOff>
      <xdr:row>4</xdr:row>
      <xdr:rowOff>104775</xdr:rowOff>
    </xdr:from>
    <xdr:to>
      <xdr:col>5</xdr:col>
      <xdr:colOff>1000125</xdr:colOff>
      <xdr:row>4</xdr:row>
      <xdr:rowOff>104775</xdr:rowOff>
    </xdr:to>
    <xdr:cxnSp macro="">
      <xdr:nvCxnSpPr>
        <xdr:cNvPr id="6" name="Conector de Seta Reta 5"/>
        <xdr:cNvCxnSpPr/>
      </xdr:nvCxnSpPr>
      <xdr:spPr>
        <a:xfrm>
          <a:off x="2914650" y="866775"/>
          <a:ext cx="5800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4</xdr:row>
      <xdr:rowOff>152400</xdr:rowOff>
    </xdr:from>
    <xdr:to>
      <xdr:col>5</xdr:col>
      <xdr:colOff>904875</xdr:colOff>
      <xdr:row>6</xdr:row>
      <xdr:rowOff>104775</xdr:rowOff>
    </xdr:to>
    <xdr:cxnSp macro="">
      <xdr:nvCxnSpPr>
        <xdr:cNvPr id="8" name="Conector de Seta Reta 7"/>
        <xdr:cNvCxnSpPr/>
      </xdr:nvCxnSpPr>
      <xdr:spPr>
        <a:xfrm flipV="1">
          <a:off x="5038725" y="914400"/>
          <a:ext cx="3581400" cy="333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GridLines="0" tabSelected="1" workbookViewId="0">
      <selection activeCell="B14" sqref="B14"/>
    </sheetView>
  </sheetViews>
  <sheetFormatPr defaultRowHeight="15" x14ac:dyDescent="0.25"/>
  <cols>
    <col min="1" max="1" width="27" customWidth="1"/>
    <col min="2" max="2" width="19.7109375" bestFit="1" customWidth="1"/>
    <col min="3" max="3" width="28.140625" bestFit="1" customWidth="1"/>
    <col min="4" max="4" width="20.5703125" bestFit="1" customWidth="1"/>
    <col min="5" max="5" width="20.28515625" bestFit="1" customWidth="1"/>
    <col min="6" max="6" width="15.85546875" bestFit="1" customWidth="1"/>
    <col min="7" max="7" width="11.5703125" bestFit="1" customWidth="1"/>
    <col min="8" max="9" width="13.85546875" bestFit="1" customWidth="1"/>
    <col min="10" max="10" width="10.7109375" bestFit="1" customWidth="1"/>
    <col min="11" max="11" width="9.85546875" bestFit="1" customWidth="1"/>
  </cols>
  <sheetData>
    <row r="1" spans="1:12" x14ac:dyDescent="0.25">
      <c r="A1" t="s">
        <v>15</v>
      </c>
      <c r="B1" s="12"/>
      <c r="D1" s="30"/>
      <c r="E1" s="30"/>
      <c r="F1" s="10"/>
    </row>
    <row r="2" spans="1:12" x14ac:dyDescent="0.25">
      <c r="A2" t="s">
        <v>6</v>
      </c>
      <c r="B2" s="4">
        <v>44495</v>
      </c>
      <c r="D2" s="11"/>
      <c r="E2" s="11"/>
      <c r="F2" s="11"/>
    </row>
    <row r="3" spans="1:12" x14ac:dyDescent="0.25">
      <c r="A3" s="32" t="s">
        <v>9</v>
      </c>
      <c r="B3" s="32" t="s">
        <v>10</v>
      </c>
      <c r="C3" s="32" t="s">
        <v>11</v>
      </c>
      <c r="D3" s="11"/>
      <c r="E3" s="11"/>
      <c r="F3" s="11"/>
    </row>
    <row r="4" spans="1:12" x14ac:dyDescent="0.25">
      <c r="A4" s="7">
        <v>43891</v>
      </c>
      <c r="B4" s="26">
        <v>4276.07</v>
      </c>
      <c r="C4" s="6"/>
      <c r="D4" s="11"/>
      <c r="E4" s="11"/>
      <c r="F4" s="11"/>
    </row>
    <row r="5" spans="1:12" x14ac:dyDescent="0.25">
      <c r="A5" s="7">
        <v>43952</v>
      </c>
      <c r="B5" s="26">
        <v>4592.58</v>
      </c>
      <c r="C5" s="6"/>
      <c r="D5" s="11"/>
      <c r="E5" s="11"/>
      <c r="F5" s="11"/>
      <c r="G5" t="s">
        <v>19</v>
      </c>
    </row>
    <row r="6" spans="1:12" x14ac:dyDescent="0.25">
      <c r="A6" s="7">
        <v>44228</v>
      </c>
      <c r="B6" s="26">
        <v>3840.31</v>
      </c>
      <c r="C6" s="6"/>
      <c r="D6" s="11"/>
      <c r="E6" s="11"/>
      <c r="F6" s="11"/>
    </row>
    <row r="7" spans="1:12" x14ac:dyDescent="0.25">
      <c r="A7" s="28" t="s">
        <v>12</v>
      </c>
      <c r="B7" s="29">
        <f>SUM(B4:B6)</f>
        <v>12708.96</v>
      </c>
      <c r="C7" s="23">
        <v>17272.39</v>
      </c>
      <c r="D7" s="11"/>
      <c r="E7" s="11"/>
      <c r="F7" s="11"/>
    </row>
    <row r="8" spans="1:12" x14ac:dyDescent="0.25">
      <c r="A8" s="6"/>
      <c r="B8" s="26"/>
      <c r="C8" s="23"/>
      <c r="D8" s="11"/>
      <c r="E8" s="11"/>
      <c r="F8" s="11"/>
    </row>
    <row r="9" spans="1:12" x14ac:dyDescent="0.25">
      <c r="A9" s="22" t="s">
        <v>7</v>
      </c>
      <c r="B9" s="24">
        <v>48</v>
      </c>
      <c r="C9" s="24"/>
      <c r="D9" s="11"/>
      <c r="E9" s="11"/>
      <c r="F9" s="11"/>
    </row>
    <row r="10" spans="1:12" x14ac:dyDescent="0.25">
      <c r="A10" s="22" t="s">
        <v>17</v>
      </c>
      <c r="B10" s="27">
        <f>B7/B9</f>
        <v>264.77</v>
      </c>
      <c r="C10" s="25">
        <f>C7/B9</f>
        <v>359.84145833333332</v>
      </c>
    </row>
    <row r="11" spans="1:12" x14ac:dyDescent="0.25">
      <c r="B11" s="5"/>
      <c r="D11" s="31" t="s">
        <v>16</v>
      </c>
      <c r="E11" s="31"/>
    </row>
    <row r="12" spans="1:12" x14ac:dyDescent="0.25">
      <c r="A12" s="6" t="s">
        <v>5</v>
      </c>
      <c r="B12" s="1" t="s">
        <v>0</v>
      </c>
      <c r="C12" s="15" t="s">
        <v>18</v>
      </c>
      <c r="D12" s="16" t="s">
        <v>14</v>
      </c>
      <c r="E12" s="16" t="s">
        <v>1</v>
      </c>
      <c r="F12" t="s">
        <v>13</v>
      </c>
      <c r="G12" t="s">
        <v>2</v>
      </c>
      <c r="H12" t="s">
        <v>3</v>
      </c>
      <c r="I12" t="s">
        <v>4</v>
      </c>
    </row>
    <row r="13" spans="1:12" x14ac:dyDescent="0.25">
      <c r="A13" s="6">
        <v>1</v>
      </c>
      <c r="B13" s="8">
        <v>44470</v>
      </c>
      <c r="C13" s="5">
        <v>172.72</v>
      </c>
      <c r="D13" s="5">
        <v>127.01</v>
      </c>
      <c r="E13" s="1">
        <v>172.72</v>
      </c>
      <c r="G13" s="2">
        <f>E13-D13</f>
        <v>45.709999999999994</v>
      </c>
      <c r="H13" s="5">
        <f>D13</f>
        <v>127.01</v>
      </c>
      <c r="I13" s="5">
        <f>B7-H13</f>
        <v>12581.949999999999</v>
      </c>
    </row>
    <row r="14" spans="1:12" x14ac:dyDescent="0.25">
      <c r="A14" s="6">
        <v>2</v>
      </c>
      <c r="B14" s="8">
        <v>44501</v>
      </c>
      <c r="C14" s="5">
        <v>363.82</v>
      </c>
      <c r="D14" s="5">
        <v>267.7</v>
      </c>
      <c r="E14" s="1">
        <v>367.46</v>
      </c>
      <c r="F14" s="2">
        <f t="shared" ref="F14:F15" si="0">E14-C14</f>
        <v>3.6399999999999864</v>
      </c>
      <c r="G14" s="2">
        <f>E14-D14</f>
        <v>99.759999999999991</v>
      </c>
      <c r="H14" s="5">
        <f>D14-F14</f>
        <v>264.06</v>
      </c>
      <c r="I14" s="5">
        <f t="shared" ref="I14:I59" si="1">I13-H14</f>
        <v>12317.89</v>
      </c>
      <c r="J14" s="5"/>
      <c r="K14" s="2"/>
      <c r="L14" s="2"/>
    </row>
    <row r="15" spans="1:12" x14ac:dyDescent="0.25">
      <c r="A15" s="6">
        <v>3</v>
      </c>
      <c r="B15" s="8">
        <v>44531</v>
      </c>
      <c r="C15" s="5">
        <v>363.82</v>
      </c>
      <c r="D15" s="5">
        <v>267.69936170212765</v>
      </c>
      <c r="E15" s="9">
        <v>369.61</v>
      </c>
      <c r="F15" s="2">
        <f t="shared" si="0"/>
        <v>5.7900000000000205</v>
      </c>
      <c r="G15" s="2">
        <f t="shared" ref="G15:G34" si="2">E15-D15</f>
        <v>101.91063829787237</v>
      </c>
      <c r="H15" s="5">
        <f t="shared" ref="H15:H34" si="3">D15-F15</f>
        <v>261.90936170212763</v>
      </c>
      <c r="I15" s="5">
        <f t="shared" si="1"/>
        <v>12055.980638297871</v>
      </c>
      <c r="J15" s="5"/>
      <c r="K15" s="5"/>
    </row>
    <row r="16" spans="1:12" x14ac:dyDescent="0.25">
      <c r="A16" s="6">
        <v>4</v>
      </c>
      <c r="B16" s="13">
        <v>44562</v>
      </c>
      <c r="C16" s="5">
        <v>363.82</v>
      </c>
      <c r="D16" s="14">
        <v>271.20999999999998</v>
      </c>
      <c r="E16" s="9">
        <v>372.41</v>
      </c>
      <c r="F16" s="2">
        <f>E16-C16</f>
        <v>8.5900000000000318</v>
      </c>
      <c r="G16" s="2">
        <f t="shared" si="2"/>
        <v>101.20000000000005</v>
      </c>
      <c r="H16" s="5">
        <f t="shared" si="3"/>
        <v>262.61999999999995</v>
      </c>
      <c r="I16" s="5">
        <f t="shared" si="1"/>
        <v>11793.360638297871</v>
      </c>
      <c r="J16" s="2"/>
      <c r="K16" s="2"/>
    </row>
    <row r="17" spans="1:9" x14ac:dyDescent="0.25">
      <c r="A17" s="6">
        <v>5</v>
      </c>
      <c r="B17" s="13">
        <v>44593</v>
      </c>
      <c r="C17" s="5">
        <v>363.82</v>
      </c>
      <c r="D17" s="14">
        <v>273.16000000000003</v>
      </c>
      <c r="E17" s="9">
        <v>375.07</v>
      </c>
      <c r="F17" s="2">
        <f t="shared" ref="F17:F34" si="4">E17-C17</f>
        <v>11.25</v>
      </c>
      <c r="G17" s="2">
        <f t="shared" si="2"/>
        <v>101.90999999999997</v>
      </c>
      <c r="H17" s="5">
        <f t="shared" si="3"/>
        <v>261.91000000000003</v>
      </c>
      <c r="I17" s="5">
        <f t="shared" si="1"/>
        <v>11531.450638297871</v>
      </c>
    </row>
    <row r="18" spans="1:9" x14ac:dyDescent="0.25">
      <c r="A18" s="6">
        <v>6</v>
      </c>
      <c r="B18" s="13">
        <v>44621</v>
      </c>
      <c r="C18" s="5">
        <v>363.82</v>
      </c>
      <c r="D18" s="14">
        <v>277.63</v>
      </c>
      <c r="E18" s="9">
        <v>381.22</v>
      </c>
      <c r="F18" s="2">
        <f t="shared" si="4"/>
        <v>17.400000000000034</v>
      </c>
      <c r="G18" s="2">
        <f t="shared" si="2"/>
        <v>103.59000000000003</v>
      </c>
      <c r="H18" s="5">
        <f t="shared" si="3"/>
        <v>260.22999999999996</v>
      </c>
      <c r="I18" s="5">
        <f t="shared" si="1"/>
        <v>11271.220638297871</v>
      </c>
    </row>
    <row r="19" spans="1:9" x14ac:dyDescent="0.25">
      <c r="A19" s="6">
        <v>7</v>
      </c>
      <c r="B19" s="8">
        <v>44652</v>
      </c>
      <c r="C19" s="5">
        <v>363.82</v>
      </c>
      <c r="D19" s="14">
        <v>277.63</v>
      </c>
      <c r="E19" s="1">
        <v>381.22</v>
      </c>
      <c r="F19" s="2">
        <f t="shared" si="4"/>
        <v>17.400000000000034</v>
      </c>
      <c r="G19" s="2">
        <f t="shared" si="2"/>
        <v>103.59000000000003</v>
      </c>
      <c r="H19" s="5">
        <f t="shared" si="3"/>
        <v>260.22999999999996</v>
      </c>
      <c r="I19" s="5">
        <f t="shared" si="1"/>
        <v>11010.990638297872</v>
      </c>
    </row>
    <row r="20" spans="1:9" x14ac:dyDescent="0.25">
      <c r="A20" s="6">
        <v>8</v>
      </c>
      <c r="B20" s="8">
        <v>44682</v>
      </c>
      <c r="C20" s="5">
        <v>363.82</v>
      </c>
      <c r="D20" s="14">
        <v>279.83999999999997</v>
      </c>
      <c r="E20" s="1">
        <v>384.24</v>
      </c>
      <c r="F20" s="2">
        <f t="shared" si="4"/>
        <v>20.420000000000016</v>
      </c>
      <c r="G20" s="2">
        <f t="shared" si="2"/>
        <v>104.40000000000003</v>
      </c>
      <c r="H20" s="5">
        <f t="shared" si="3"/>
        <v>259.41999999999996</v>
      </c>
      <c r="I20" s="5">
        <f t="shared" si="1"/>
        <v>10751.570638297871</v>
      </c>
    </row>
    <row r="21" spans="1:9" x14ac:dyDescent="0.25">
      <c r="A21" s="6">
        <v>9</v>
      </c>
      <c r="B21" s="8">
        <v>44713</v>
      </c>
      <c r="C21" s="5">
        <v>363.82</v>
      </c>
      <c r="D21" s="5">
        <v>282.56</v>
      </c>
      <c r="E21" s="1">
        <v>387.98</v>
      </c>
      <c r="F21" s="2">
        <f t="shared" si="4"/>
        <v>24.160000000000025</v>
      </c>
      <c r="G21" s="2">
        <f t="shared" si="2"/>
        <v>105.42000000000002</v>
      </c>
      <c r="H21" s="5">
        <f t="shared" si="3"/>
        <v>258.39999999999998</v>
      </c>
      <c r="I21" s="5">
        <f t="shared" si="1"/>
        <v>10493.170638297872</v>
      </c>
    </row>
    <row r="22" spans="1:9" x14ac:dyDescent="0.25">
      <c r="A22" s="6">
        <v>10</v>
      </c>
      <c r="B22" s="8">
        <v>44743</v>
      </c>
      <c r="C22" s="5">
        <v>363.82</v>
      </c>
      <c r="D22" s="5">
        <v>285.24</v>
      </c>
      <c r="E22" s="1">
        <v>391.69</v>
      </c>
      <c r="F22" s="2">
        <f t="shared" si="4"/>
        <v>27.870000000000005</v>
      </c>
      <c r="G22" s="2">
        <f t="shared" si="2"/>
        <v>106.44999999999999</v>
      </c>
      <c r="H22" s="5">
        <f t="shared" si="3"/>
        <v>257.37</v>
      </c>
      <c r="I22" s="5">
        <f t="shared" si="1"/>
        <v>10235.800638297871</v>
      </c>
    </row>
    <row r="23" spans="1:9" x14ac:dyDescent="0.25">
      <c r="A23" s="6">
        <v>11</v>
      </c>
      <c r="B23" s="8">
        <v>44774</v>
      </c>
      <c r="C23" s="5">
        <v>363.82</v>
      </c>
      <c r="D23" s="5">
        <v>288</v>
      </c>
      <c r="E23" s="1">
        <v>395.44</v>
      </c>
      <c r="F23" s="2">
        <f t="shared" si="4"/>
        <v>31.620000000000005</v>
      </c>
      <c r="G23" s="2">
        <f t="shared" si="2"/>
        <v>107.44</v>
      </c>
      <c r="H23" s="5">
        <f t="shared" si="3"/>
        <v>256.38</v>
      </c>
      <c r="I23" s="5">
        <f t="shared" si="1"/>
        <v>9979.4206382978718</v>
      </c>
    </row>
    <row r="24" spans="1:9" x14ac:dyDescent="0.25">
      <c r="A24" s="6">
        <v>12</v>
      </c>
      <c r="B24" s="8">
        <v>44805</v>
      </c>
      <c r="C24" s="5">
        <v>363.82</v>
      </c>
      <c r="D24" s="5">
        <v>291.08</v>
      </c>
      <c r="E24" s="1">
        <v>399.7</v>
      </c>
      <c r="F24" s="2">
        <f t="shared" si="4"/>
        <v>35.879999999999995</v>
      </c>
      <c r="G24" s="2">
        <f t="shared" si="2"/>
        <v>108.62</v>
      </c>
      <c r="H24" s="5">
        <f t="shared" si="3"/>
        <v>255.2</v>
      </c>
      <c r="I24" s="5">
        <f t="shared" si="1"/>
        <v>9724.2206382978711</v>
      </c>
    </row>
    <row r="25" spans="1:9" x14ac:dyDescent="0.25">
      <c r="A25" s="6">
        <v>13</v>
      </c>
      <c r="B25" s="8">
        <v>44835</v>
      </c>
      <c r="C25" s="5">
        <v>363.82</v>
      </c>
      <c r="D25" s="5">
        <v>293.94</v>
      </c>
      <c r="E25" s="1">
        <v>403.59</v>
      </c>
      <c r="F25" s="2">
        <f t="shared" si="4"/>
        <v>39.769999999999982</v>
      </c>
      <c r="G25" s="2">
        <f t="shared" si="2"/>
        <v>109.64999999999998</v>
      </c>
      <c r="H25" s="5">
        <f t="shared" si="3"/>
        <v>254.17000000000002</v>
      </c>
      <c r="I25" s="5">
        <f t="shared" si="1"/>
        <v>9470.050638297871</v>
      </c>
    </row>
    <row r="26" spans="1:9" x14ac:dyDescent="0.25">
      <c r="A26" s="6">
        <v>14</v>
      </c>
      <c r="B26" s="8">
        <v>44866</v>
      </c>
      <c r="C26" s="5">
        <v>363.82</v>
      </c>
      <c r="D26" s="5">
        <v>296.64</v>
      </c>
      <c r="E26" s="1">
        <v>407.3</v>
      </c>
      <c r="F26" s="2">
        <f t="shared" si="4"/>
        <v>43.480000000000018</v>
      </c>
      <c r="G26" s="2">
        <f t="shared" si="2"/>
        <v>110.66000000000003</v>
      </c>
      <c r="H26" s="5">
        <f t="shared" si="3"/>
        <v>253.15999999999997</v>
      </c>
      <c r="I26" s="5">
        <f t="shared" si="1"/>
        <v>9216.8906382978712</v>
      </c>
    </row>
    <row r="27" spans="1:9" x14ac:dyDescent="0.25">
      <c r="A27" s="6">
        <v>15</v>
      </c>
      <c r="B27" s="8">
        <v>44896</v>
      </c>
      <c r="C27" s="5">
        <v>363.82</v>
      </c>
      <c r="D27" s="5">
        <v>299.33</v>
      </c>
      <c r="E27" s="1">
        <v>411.01</v>
      </c>
      <c r="F27" s="2">
        <f t="shared" si="4"/>
        <v>47.19</v>
      </c>
      <c r="G27" s="2">
        <f t="shared" si="2"/>
        <v>111.68</v>
      </c>
      <c r="H27" s="5">
        <f t="shared" si="3"/>
        <v>252.14</v>
      </c>
      <c r="I27" s="5">
        <f t="shared" si="1"/>
        <v>8964.7506382978718</v>
      </c>
    </row>
    <row r="28" spans="1:9" x14ac:dyDescent="0.25">
      <c r="A28" s="6">
        <v>16</v>
      </c>
      <c r="B28" s="8">
        <v>44927</v>
      </c>
      <c r="C28" s="5">
        <v>363.82</v>
      </c>
      <c r="D28" s="5">
        <v>302.29000000000002</v>
      </c>
      <c r="E28" s="1">
        <v>415.09</v>
      </c>
      <c r="F28" s="2">
        <f t="shared" si="4"/>
        <v>51.269999999999982</v>
      </c>
      <c r="G28" s="2">
        <f t="shared" si="2"/>
        <v>112.79999999999995</v>
      </c>
      <c r="H28" s="5">
        <f t="shared" si="3"/>
        <v>251.02000000000004</v>
      </c>
      <c r="I28" s="5">
        <f t="shared" si="1"/>
        <v>8713.7306382978713</v>
      </c>
    </row>
    <row r="29" spans="1:9" x14ac:dyDescent="0.25">
      <c r="A29" s="6">
        <v>17</v>
      </c>
      <c r="B29" s="8">
        <v>44958</v>
      </c>
      <c r="C29" s="5">
        <v>363.82</v>
      </c>
      <c r="D29" s="5">
        <v>305.27999999999997</v>
      </c>
      <c r="E29" s="1">
        <v>419.16</v>
      </c>
      <c r="F29" s="2">
        <f t="shared" si="4"/>
        <v>55.340000000000032</v>
      </c>
      <c r="G29" s="2">
        <f t="shared" si="2"/>
        <v>113.88000000000005</v>
      </c>
      <c r="H29" s="5">
        <f t="shared" si="3"/>
        <v>249.93999999999994</v>
      </c>
      <c r="I29" s="5">
        <f t="shared" si="1"/>
        <v>8463.7906382978708</v>
      </c>
    </row>
    <row r="30" spans="1:9" x14ac:dyDescent="0.25">
      <c r="A30" s="6">
        <v>18</v>
      </c>
      <c r="B30" s="8">
        <v>44986</v>
      </c>
      <c r="C30" s="5">
        <v>363.82</v>
      </c>
      <c r="D30" s="5">
        <v>307.70999999999998</v>
      </c>
      <c r="E30" s="1">
        <v>422.51</v>
      </c>
      <c r="F30" s="2">
        <f t="shared" si="4"/>
        <v>58.69</v>
      </c>
      <c r="G30" s="2">
        <f t="shared" si="2"/>
        <v>114.80000000000001</v>
      </c>
      <c r="H30" s="5">
        <f t="shared" si="3"/>
        <v>249.01999999999998</v>
      </c>
      <c r="I30" s="5">
        <f t="shared" si="1"/>
        <v>8214.7706382978704</v>
      </c>
    </row>
    <row r="31" spans="1:9" x14ac:dyDescent="0.25">
      <c r="A31" s="6">
        <v>19</v>
      </c>
      <c r="B31" s="8">
        <v>45017</v>
      </c>
      <c r="C31" s="5">
        <v>363.82</v>
      </c>
      <c r="D31" s="5">
        <v>310.83</v>
      </c>
      <c r="E31" s="1">
        <v>426.77</v>
      </c>
      <c r="F31" s="2">
        <f t="shared" si="4"/>
        <v>62.949999999999989</v>
      </c>
      <c r="G31" s="2">
        <f t="shared" si="2"/>
        <v>115.94</v>
      </c>
      <c r="H31" s="5">
        <f t="shared" si="3"/>
        <v>247.88</v>
      </c>
      <c r="I31" s="5">
        <f t="shared" si="1"/>
        <v>7966.8906382978703</v>
      </c>
    </row>
    <row r="32" spans="1:9" x14ac:dyDescent="0.25">
      <c r="A32" s="6">
        <v>20</v>
      </c>
      <c r="B32" s="8">
        <v>45047</v>
      </c>
      <c r="C32" s="5">
        <v>363.82</v>
      </c>
      <c r="D32" s="5">
        <v>313.25</v>
      </c>
      <c r="E32" s="1">
        <v>430.11</v>
      </c>
      <c r="F32" s="2">
        <f t="shared" si="4"/>
        <v>66.29000000000002</v>
      </c>
      <c r="G32" s="2">
        <f t="shared" si="2"/>
        <v>116.86000000000001</v>
      </c>
      <c r="H32" s="5">
        <f t="shared" si="3"/>
        <v>246.95999999999998</v>
      </c>
      <c r="I32" s="5">
        <f t="shared" si="1"/>
        <v>7719.9306382978702</v>
      </c>
    </row>
    <row r="33" spans="1:13" x14ac:dyDescent="0.25">
      <c r="A33" s="6">
        <v>21</v>
      </c>
      <c r="B33" s="8">
        <v>45078</v>
      </c>
      <c r="C33" s="5">
        <v>363.82</v>
      </c>
      <c r="D33" s="5">
        <v>316.27999999999997</v>
      </c>
      <c r="E33" s="1">
        <v>434.19</v>
      </c>
      <c r="F33" s="2">
        <f t="shared" si="4"/>
        <v>70.37</v>
      </c>
      <c r="G33" s="2">
        <f t="shared" si="2"/>
        <v>117.91000000000003</v>
      </c>
      <c r="H33" s="5">
        <f t="shared" si="3"/>
        <v>245.90999999999997</v>
      </c>
      <c r="I33" s="5">
        <f t="shared" si="1"/>
        <v>7474.0206382978704</v>
      </c>
    </row>
    <row r="34" spans="1:13" x14ac:dyDescent="0.25">
      <c r="A34" s="6">
        <v>22</v>
      </c>
      <c r="B34" s="8">
        <v>45108</v>
      </c>
      <c r="C34" s="5">
        <v>363.82</v>
      </c>
      <c r="D34" s="5">
        <v>319.05</v>
      </c>
      <c r="E34" s="1">
        <v>438.08</v>
      </c>
      <c r="F34" s="2">
        <f t="shared" si="4"/>
        <v>74.259999999999991</v>
      </c>
      <c r="G34" s="2">
        <f t="shared" si="2"/>
        <v>119.02999999999997</v>
      </c>
      <c r="H34" s="5">
        <f t="shared" si="3"/>
        <v>244.79000000000002</v>
      </c>
      <c r="I34" s="5">
        <f t="shared" si="1"/>
        <v>7229.2306382978704</v>
      </c>
      <c r="J34" s="5"/>
      <c r="K34" s="2"/>
      <c r="L34" s="2"/>
      <c r="M34" s="2"/>
    </row>
    <row r="35" spans="1:13" x14ac:dyDescent="0.25">
      <c r="A35" s="6">
        <v>23</v>
      </c>
      <c r="B35" s="8"/>
      <c r="C35" s="5">
        <v>363.82</v>
      </c>
      <c r="D35" s="5"/>
      <c r="E35" s="1"/>
      <c r="F35" s="2"/>
      <c r="G35" s="2"/>
      <c r="H35" s="5"/>
      <c r="I35" s="5">
        <f t="shared" si="1"/>
        <v>7229.2306382978704</v>
      </c>
    </row>
    <row r="36" spans="1:13" x14ac:dyDescent="0.25">
      <c r="A36" s="6">
        <v>24</v>
      </c>
      <c r="B36" s="8"/>
      <c r="C36" s="5">
        <v>363.82</v>
      </c>
      <c r="D36" s="5"/>
      <c r="E36" s="1"/>
      <c r="F36" s="2"/>
      <c r="G36" s="2"/>
      <c r="H36" s="5"/>
      <c r="I36" s="5">
        <f t="shared" si="1"/>
        <v>7229.2306382978704</v>
      </c>
      <c r="J36" s="5"/>
    </row>
    <row r="37" spans="1:13" x14ac:dyDescent="0.25">
      <c r="A37" s="6">
        <v>25</v>
      </c>
      <c r="B37" s="8"/>
      <c r="C37" s="5">
        <v>363.82</v>
      </c>
      <c r="D37" s="5"/>
      <c r="E37" s="1"/>
      <c r="F37" s="2"/>
      <c r="G37" s="2"/>
      <c r="H37" s="5"/>
      <c r="I37" s="5">
        <f t="shared" si="1"/>
        <v>7229.2306382978704</v>
      </c>
    </row>
    <row r="38" spans="1:13" x14ac:dyDescent="0.25">
      <c r="A38" s="6">
        <v>26</v>
      </c>
      <c r="B38" s="8"/>
      <c r="C38" s="5">
        <v>363.82</v>
      </c>
      <c r="D38" s="5"/>
      <c r="E38" s="1"/>
      <c r="F38" s="2"/>
      <c r="G38" s="2"/>
      <c r="H38" s="5"/>
      <c r="I38" s="5">
        <f t="shared" si="1"/>
        <v>7229.2306382978704</v>
      </c>
    </row>
    <row r="39" spans="1:13" x14ac:dyDescent="0.25">
      <c r="A39" s="6">
        <v>27</v>
      </c>
      <c r="B39" s="8"/>
      <c r="C39" s="5">
        <v>363.82</v>
      </c>
      <c r="D39" s="5"/>
      <c r="E39" s="1"/>
      <c r="F39" s="2"/>
      <c r="G39" s="2"/>
      <c r="H39" s="5"/>
      <c r="I39" s="5">
        <f t="shared" si="1"/>
        <v>7229.2306382978704</v>
      </c>
    </row>
    <row r="40" spans="1:13" x14ac:dyDescent="0.25">
      <c r="A40" s="6">
        <v>28</v>
      </c>
      <c r="B40" s="8"/>
      <c r="C40" s="5">
        <v>363.82</v>
      </c>
      <c r="D40" s="5"/>
      <c r="E40" s="1"/>
      <c r="F40" s="2"/>
      <c r="G40" s="2"/>
      <c r="H40" s="5"/>
      <c r="I40" s="5">
        <f t="shared" si="1"/>
        <v>7229.2306382978704</v>
      </c>
    </row>
    <row r="41" spans="1:13" x14ac:dyDescent="0.25">
      <c r="A41" s="6">
        <v>29</v>
      </c>
      <c r="B41" s="8"/>
      <c r="C41" s="5">
        <v>363.82</v>
      </c>
      <c r="D41" s="5"/>
      <c r="E41" s="1"/>
      <c r="F41" s="2"/>
      <c r="G41" s="2"/>
      <c r="H41" s="5"/>
      <c r="I41" s="5">
        <f t="shared" si="1"/>
        <v>7229.2306382978704</v>
      </c>
    </row>
    <row r="42" spans="1:13" x14ac:dyDescent="0.25">
      <c r="A42" s="6">
        <v>30</v>
      </c>
      <c r="B42" s="8"/>
      <c r="C42" s="5">
        <v>363.82</v>
      </c>
      <c r="D42" s="5"/>
      <c r="E42" s="1"/>
      <c r="F42" s="2"/>
      <c r="G42" s="2"/>
      <c r="H42" s="5"/>
      <c r="I42" s="5">
        <f t="shared" si="1"/>
        <v>7229.2306382978704</v>
      </c>
    </row>
    <row r="43" spans="1:13" x14ac:dyDescent="0.25">
      <c r="A43" s="6">
        <v>31</v>
      </c>
      <c r="B43" s="8"/>
      <c r="C43" s="5">
        <v>363.82</v>
      </c>
      <c r="D43" s="5"/>
      <c r="E43" s="1"/>
      <c r="F43" s="2"/>
      <c r="G43" s="2"/>
      <c r="H43" s="5"/>
      <c r="I43" s="5">
        <f t="shared" si="1"/>
        <v>7229.2306382978704</v>
      </c>
    </row>
    <row r="44" spans="1:13" x14ac:dyDescent="0.25">
      <c r="A44" s="6">
        <v>32</v>
      </c>
      <c r="B44" s="8"/>
      <c r="C44" s="5">
        <v>363.82</v>
      </c>
      <c r="D44" s="5"/>
      <c r="E44" s="1"/>
      <c r="F44" s="2"/>
      <c r="G44" s="2"/>
      <c r="H44" s="5"/>
      <c r="I44" s="5">
        <f t="shared" si="1"/>
        <v>7229.2306382978704</v>
      </c>
    </row>
    <row r="45" spans="1:13" x14ac:dyDescent="0.25">
      <c r="A45" s="6">
        <v>33</v>
      </c>
      <c r="B45" s="8"/>
      <c r="C45" s="5">
        <v>363.82</v>
      </c>
      <c r="D45" s="5"/>
      <c r="E45" s="1"/>
      <c r="F45" s="2"/>
      <c r="G45" s="2"/>
      <c r="H45" s="5"/>
      <c r="I45" s="5">
        <f t="shared" si="1"/>
        <v>7229.2306382978704</v>
      </c>
    </row>
    <row r="46" spans="1:13" x14ac:dyDescent="0.25">
      <c r="A46" s="6">
        <v>34</v>
      </c>
      <c r="B46" s="8"/>
      <c r="C46" s="5">
        <v>363.82</v>
      </c>
      <c r="D46" s="5"/>
      <c r="E46" s="1"/>
      <c r="F46" s="2"/>
      <c r="G46" s="2"/>
      <c r="H46" s="5"/>
      <c r="I46" s="5">
        <f t="shared" si="1"/>
        <v>7229.2306382978704</v>
      </c>
    </row>
    <row r="47" spans="1:13" x14ac:dyDescent="0.25">
      <c r="A47" s="6">
        <v>35</v>
      </c>
      <c r="B47" s="3"/>
      <c r="C47" s="5">
        <v>363.82</v>
      </c>
      <c r="D47" s="3"/>
      <c r="E47" s="1"/>
      <c r="F47" s="2"/>
      <c r="G47" s="2"/>
      <c r="H47" s="5"/>
      <c r="I47" s="5">
        <f t="shared" si="1"/>
        <v>7229.2306382978704</v>
      </c>
    </row>
    <row r="48" spans="1:13" x14ac:dyDescent="0.25">
      <c r="A48" s="6">
        <v>36</v>
      </c>
      <c r="B48" s="3"/>
      <c r="C48" s="5">
        <v>363.82</v>
      </c>
      <c r="D48" s="3"/>
      <c r="E48" s="1"/>
      <c r="F48" s="2"/>
      <c r="G48" s="2"/>
      <c r="H48" s="5"/>
      <c r="I48" s="5">
        <f t="shared" si="1"/>
        <v>7229.2306382978704</v>
      </c>
    </row>
    <row r="49" spans="1:9" x14ac:dyDescent="0.25">
      <c r="A49" s="6">
        <v>37</v>
      </c>
      <c r="B49" s="3"/>
      <c r="C49" s="5">
        <v>363.82</v>
      </c>
      <c r="D49" s="3"/>
      <c r="E49" s="1"/>
      <c r="F49" s="2"/>
      <c r="G49" s="2"/>
      <c r="H49" s="5"/>
      <c r="I49" s="5">
        <f t="shared" si="1"/>
        <v>7229.2306382978704</v>
      </c>
    </row>
    <row r="50" spans="1:9" x14ac:dyDescent="0.25">
      <c r="A50" s="6">
        <v>38</v>
      </c>
      <c r="B50" s="3"/>
      <c r="C50" s="5">
        <v>363.82</v>
      </c>
      <c r="D50" s="3"/>
      <c r="E50" s="1"/>
      <c r="F50" s="2"/>
      <c r="G50" s="2"/>
      <c r="H50" s="5"/>
      <c r="I50" s="5">
        <f t="shared" si="1"/>
        <v>7229.2306382978704</v>
      </c>
    </row>
    <row r="51" spans="1:9" x14ac:dyDescent="0.25">
      <c r="A51" s="6">
        <v>39</v>
      </c>
      <c r="B51" s="3"/>
      <c r="C51" s="5">
        <v>363.82</v>
      </c>
      <c r="D51" s="3"/>
      <c r="E51" s="1"/>
      <c r="F51" s="2"/>
      <c r="G51" s="2"/>
      <c r="H51" s="5"/>
      <c r="I51" s="5">
        <f t="shared" si="1"/>
        <v>7229.2306382978704</v>
      </c>
    </row>
    <row r="52" spans="1:9" x14ac:dyDescent="0.25">
      <c r="A52" s="6">
        <v>40</v>
      </c>
      <c r="B52" s="3"/>
      <c r="C52" s="5">
        <v>363.82</v>
      </c>
      <c r="D52" s="3"/>
      <c r="E52" s="1"/>
      <c r="F52" s="2"/>
      <c r="G52" s="2"/>
      <c r="H52" s="5"/>
      <c r="I52" s="5">
        <f t="shared" si="1"/>
        <v>7229.2306382978704</v>
      </c>
    </row>
    <row r="53" spans="1:9" x14ac:dyDescent="0.25">
      <c r="A53" s="6">
        <v>41</v>
      </c>
      <c r="B53" s="3"/>
      <c r="C53" s="5">
        <v>363.82</v>
      </c>
      <c r="D53" s="3"/>
      <c r="E53" s="1"/>
      <c r="F53" s="2"/>
      <c r="G53" s="2"/>
      <c r="H53" s="5"/>
      <c r="I53" s="5">
        <f t="shared" si="1"/>
        <v>7229.2306382978704</v>
      </c>
    </row>
    <row r="54" spans="1:9" x14ac:dyDescent="0.25">
      <c r="A54" s="6">
        <v>42</v>
      </c>
      <c r="B54" s="3"/>
      <c r="C54" s="5">
        <v>363.82</v>
      </c>
      <c r="D54" s="3"/>
      <c r="E54" s="1"/>
      <c r="F54" s="2"/>
      <c r="G54" s="2"/>
      <c r="H54" s="5"/>
      <c r="I54" s="5">
        <f t="shared" si="1"/>
        <v>7229.2306382978704</v>
      </c>
    </row>
    <row r="55" spans="1:9" x14ac:dyDescent="0.25">
      <c r="A55" s="6">
        <v>43</v>
      </c>
      <c r="B55" s="3"/>
      <c r="C55" s="5">
        <v>363.82</v>
      </c>
      <c r="D55" s="3"/>
      <c r="E55" s="1"/>
      <c r="F55" s="2"/>
      <c r="G55" s="2"/>
      <c r="H55" s="5"/>
      <c r="I55" s="5">
        <f t="shared" si="1"/>
        <v>7229.2306382978704</v>
      </c>
    </row>
    <row r="56" spans="1:9" x14ac:dyDescent="0.25">
      <c r="A56" s="6">
        <v>44</v>
      </c>
      <c r="B56" s="3"/>
      <c r="C56" s="5">
        <v>363.82</v>
      </c>
      <c r="D56" s="3"/>
      <c r="E56" s="1"/>
      <c r="F56" s="2"/>
      <c r="G56" s="2"/>
      <c r="H56" s="5"/>
      <c r="I56" s="5">
        <f t="shared" si="1"/>
        <v>7229.2306382978704</v>
      </c>
    </row>
    <row r="57" spans="1:9" x14ac:dyDescent="0.25">
      <c r="A57" s="6">
        <v>45</v>
      </c>
      <c r="B57" s="3"/>
      <c r="C57" s="5">
        <v>363.82</v>
      </c>
      <c r="D57" s="3"/>
      <c r="E57" s="1"/>
      <c r="F57" s="2"/>
      <c r="G57" s="2"/>
      <c r="H57" s="5"/>
      <c r="I57" s="5">
        <f t="shared" si="1"/>
        <v>7229.2306382978704</v>
      </c>
    </row>
    <row r="58" spans="1:9" x14ac:dyDescent="0.25">
      <c r="A58" s="6">
        <v>46</v>
      </c>
      <c r="B58" s="3"/>
      <c r="C58" s="5">
        <v>363.82</v>
      </c>
      <c r="D58" s="3"/>
      <c r="E58" s="1"/>
      <c r="F58" s="2"/>
      <c r="G58" s="2"/>
      <c r="H58" s="5"/>
      <c r="I58" s="5">
        <f t="shared" si="1"/>
        <v>7229.2306382978704</v>
      </c>
    </row>
    <row r="59" spans="1:9" x14ac:dyDescent="0.25">
      <c r="A59" s="6">
        <v>47</v>
      </c>
      <c r="B59" s="3"/>
      <c r="C59" s="5">
        <v>363.82</v>
      </c>
      <c r="D59" s="3"/>
      <c r="E59" s="1"/>
      <c r="F59" s="2"/>
      <c r="G59" s="2"/>
      <c r="H59" s="5"/>
      <c r="I59" s="5">
        <f t="shared" si="1"/>
        <v>7229.2306382978704</v>
      </c>
    </row>
    <row r="60" spans="1:9" x14ac:dyDescent="0.25">
      <c r="A60" s="6">
        <v>48</v>
      </c>
      <c r="B60" s="3"/>
      <c r="C60" s="5">
        <v>363.82</v>
      </c>
      <c r="D60" s="3"/>
      <c r="E60" s="1"/>
      <c r="F60" s="2"/>
      <c r="G60" s="2"/>
      <c r="H60" s="5"/>
      <c r="I60" s="5">
        <f t="shared" ref="I60" si="5">I59-H60</f>
        <v>7229.2306382978704</v>
      </c>
    </row>
    <row r="61" spans="1:9" s="21" customFormat="1" x14ac:dyDescent="0.25">
      <c r="A61" s="17" t="s">
        <v>8</v>
      </c>
      <c r="B61" s="18"/>
      <c r="C61" s="19">
        <f>SUM(C13:C60)</f>
        <v>17272.259999999991</v>
      </c>
      <c r="D61" s="18"/>
      <c r="E61" s="20">
        <f>SUM(E13:E23)</f>
        <v>3979.06</v>
      </c>
      <c r="F61" s="20">
        <f>SUM(G13:G23)</f>
        <v>1081.3806382978726</v>
      </c>
      <c r="G61" s="20"/>
      <c r="H61" s="19">
        <f>SUM(H13:H23)</f>
        <v>2729.5393617021277</v>
      </c>
      <c r="I61" s="18"/>
    </row>
  </sheetData>
  <mergeCells count="2">
    <mergeCell ref="D1:E1"/>
    <mergeCell ref="D11:E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PARCELAMENTO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NEIVA</dc:creator>
  <cp:lastModifiedBy>NEIVA</cp:lastModifiedBy>
  <dcterms:created xsi:type="dcterms:W3CDTF">2023-07-20T14:16:58Z</dcterms:created>
  <dcterms:modified xsi:type="dcterms:W3CDTF">2023-09-04T13:49:49Z</dcterms:modified>
</cp:coreProperties>
</file>